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budget-13-14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5" i="2"/>
  <c r="D25"/>
  <c r="G23"/>
  <c r="H23"/>
  <c r="F23"/>
  <c r="C23"/>
  <c r="D23"/>
  <c r="B23"/>
  <c r="G19"/>
  <c r="H19"/>
  <c r="F19"/>
  <c r="C19"/>
  <c r="D19"/>
  <c r="B19"/>
  <c r="G13" i="1"/>
  <c r="E13"/>
  <c r="F13"/>
  <c r="G14" s="1"/>
  <c r="D13"/>
  <c r="E14" s="1"/>
</calcChain>
</file>

<file path=xl/sharedStrings.xml><?xml version="1.0" encoding="utf-8"?>
<sst xmlns="http://schemas.openxmlformats.org/spreadsheetml/2006/main" count="58" uniqueCount="46">
  <si>
    <t>Sl.No.</t>
  </si>
  <si>
    <t>Head</t>
  </si>
  <si>
    <t>Date</t>
  </si>
  <si>
    <t xml:space="preserve">Recurring </t>
  </si>
  <si>
    <t>01.01.13</t>
  </si>
  <si>
    <t>Allocation</t>
  </si>
  <si>
    <t>31.04.13</t>
  </si>
  <si>
    <t>Balance</t>
  </si>
  <si>
    <t>Expenses - below 20000</t>
  </si>
  <si>
    <t>Expenses - above  20000</t>
  </si>
  <si>
    <t>Non-Rec.</t>
  </si>
  <si>
    <t>Total Expenses</t>
  </si>
  <si>
    <t>HEAD - General Expenses</t>
  </si>
  <si>
    <t>Non-Plan (Consumables)</t>
  </si>
  <si>
    <t>Plan (Equipments)</t>
  </si>
  <si>
    <t>AMC + Repair</t>
  </si>
  <si>
    <t>2011-12</t>
  </si>
  <si>
    <t>2012-13</t>
  </si>
  <si>
    <t>2013-14</t>
  </si>
  <si>
    <t>UG/DD Labs</t>
  </si>
  <si>
    <t>Tea/Coffee/Driking water/Lunch/Snacks</t>
  </si>
  <si>
    <t>Distilled water</t>
  </si>
  <si>
    <t>Taramani Guest House</t>
  </si>
  <si>
    <t>Telephones</t>
  </si>
  <si>
    <t xml:space="preserve">Office Maintenance (Xerox machine, toner etc., </t>
  </si>
  <si>
    <t>Casual Labour</t>
  </si>
  <si>
    <t>Courier/Postage etc., (Dept.)</t>
  </si>
  <si>
    <t>DC/Sitting Fees</t>
  </si>
  <si>
    <t>Official Travel/Car Booking</t>
  </si>
  <si>
    <t>CC Charges</t>
  </si>
  <si>
    <t>Liquied Nitrogen and other Gases</t>
  </si>
  <si>
    <t>UG Student Expenses</t>
  </si>
  <si>
    <t>Miscellaneous</t>
  </si>
  <si>
    <t>Total</t>
  </si>
  <si>
    <t>Allocated Amount</t>
  </si>
  <si>
    <t xml:space="preserve">Budgeted </t>
  </si>
  <si>
    <t>Per Faculty</t>
  </si>
  <si>
    <t>Conversition of Labs</t>
  </si>
  <si>
    <t>Furniture/Converstion of Office</t>
  </si>
  <si>
    <t>UG Lab Equipments</t>
  </si>
  <si>
    <t>Computers/Furniture of New Faculty</t>
  </si>
  <si>
    <t>DCF/Projectors</t>
  </si>
  <si>
    <t>Stationary (Envelops/Paper etc.,)</t>
  </si>
  <si>
    <t xml:space="preserve">31 faculty = </t>
  </si>
  <si>
    <t>Funds given to each faculty total=</t>
  </si>
  <si>
    <t>For 29 faculty=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</si>
</sst>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0" fillId="0" borderId="0" xfId="0" applyFont="1"/>
    <xf numFmtId="0" fontId="0" fillId="0" borderId="1" xfId="0" applyFont="1" applyBorder="1"/>
    <xf numFmtId="2" fontId="0" fillId="0" borderId="1" xfId="0" applyNumberFormat="1" applyFont="1" applyBorder="1"/>
    <xf numFmtId="0" fontId="0" fillId="0" borderId="0" xfId="0" applyFont="1" applyBorder="1"/>
    <xf numFmtId="2" fontId="1" fillId="0" borderId="1" xfId="0" applyNumberFormat="1" applyFont="1" applyBorder="1"/>
    <xf numFmtId="0" fontId="1" fillId="0" borderId="1" xfId="0" applyFont="1" applyBorder="1"/>
    <xf numFmtId="0" fontId="0" fillId="0" borderId="4" xfId="0" applyFill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/>
    <xf numFmtId="3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9" sqref="G19"/>
    </sheetView>
  </sheetViews>
  <sheetFormatPr defaultRowHeight="15"/>
  <cols>
    <col min="1" max="1" width="7.140625" customWidth="1"/>
    <col min="2" max="2" width="9.42578125" customWidth="1"/>
    <col min="3" max="3" width="29.85546875" customWidth="1"/>
    <col min="4" max="4" width="13.42578125" customWidth="1"/>
    <col min="5" max="5" width="11.85546875" customWidth="1"/>
    <col min="6" max="6" width="13" customWidth="1"/>
    <col min="7" max="7" width="13.28515625" customWidth="1"/>
  </cols>
  <sheetData>
    <row r="1" spans="1:7">
      <c r="A1" s="3" t="s">
        <v>0</v>
      </c>
      <c r="B1" s="3" t="s">
        <v>2</v>
      </c>
      <c r="C1" s="3" t="s">
        <v>1</v>
      </c>
      <c r="D1" s="14" t="s">
        <v>3</v>
      </c>
      <c r="E1" s="15"/>
      <c r="F1" s="14" t="s">
        <v>10</v>
      </c>
      <c r="G1" s="15"/>
    </row>
    <row r="2" spans="1:7">
      <c r="A2" s="1">
        <v>1</v>
      </c>
      <c r="B2" s="1" t="s">
        <v>4</v>
      </c>
      <c r="C2" s="1" t="s">
        <v>5</v>
      </c>
      <c r="D2" s="1"/>
      <c r="E2" s="4">
        <v>6420000</v>
      </c>
      <c r="F2" s="4"/>
      <c r="G2" s="4">
        <v>11400000</v>
      </c>
    </row>
    <row r="3" spans="1:7">
      <c r="A3" s="1">
        <v>2</v>
      </c>
      <c r="B3" s="1" t="s">
        <v>6</v>
      </c>
      <c r="C3" s="1" t="s">
        <v>8</v>
      </c>
      <c r="D3" s="1">
        <v>202900</v>
      </c>
      <c r="E3" s="1"/>
      <c r="F3" s="1"/>
      <c r="G3" s="1"/>
    </row>
    <row r="4" spans="1:7">
      <c r="A4" s="1">
        <v>3</v>
      </c>
      <c r="B4" s="1" t="s">
        <v>6</v>
      </c>
      <c r="C4" s="1" t="s">
        <v>9</v>
      </c>
      <c r="D4" s="1">
        <v>78953</v>
      </c>
      <c r="E4" s="1"/>
      <c r="F4" s="1"/>
      <c r="G4" s="1"/>
    </row>
    <row r="5" spans="1:7">
      <c r="A5" s="1">
        <v>4</v>
      </c>
      <c r="B5" s="1" t="s">
        <v>6</v>
      </c>
      <c r="C5" s="1" t="s">
        <v>8</v>
      </c>
      <c r="D5" s="1"/>
      <c r="E5" s="1"/>
      <c r="F5" s="1">
        <v>55461</v>
      </c>
      <c r="G5" s="1"/>
    </row>
    <row r="6" spans="1:7">
      <c r="A6" s="1">
        <v>5</v>
      </c>
      <c r="B6" s="1" t="s">
        <v>6</v>
      </c>
      <c r="C6" s="1" t="s">
        <v>9</v>
      </c>
      <c r="D6" s="1"/>
      <c r="E6" s="1"/>
      <c r="F6" s="1">
        <v>166873</v>
      </c>
      <c r="G6" s="1"/>
    </row>
    <row r="7" spans="1:7">
      <c r="A7" s="1">
        <v>6</v>
      </c>
      <c r="B7" s="1" t="s">
        <v>6</v>
      </c>
      <c r="C7" s="1" t="s">
        <v>12</v>
      </c>
      <c r="D7" s="1">
        <v>45000</v>
      </c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 t="s">
        <v>11</v>
      </c>
      <c r="D13" s="6">
        <f>SUM(D3:D12)</f>
        <v>326853</v>
      </c>
      <c r="E13" s="1">
        <f>SUM(E2:E12)</f>
        <v>6420000</v>
      </c>
      <c r="F13" s="6">
        <f t="shared" ref="F13" si="0">SUM(F3:F12)</f>
        <v>222334</v>
      </c>
      <c r="G13" s="1">
        <f>SUM(G2:G12)</f>
        <v>11400000</v>
      </c>
    </row>
    <row r="14" spans="1:7" ht="15.75">
      <c r="A14" s="1"/>
      <c r="B14" s="1"/>
      <c r="C14" s="2" t="s">
        <v>7</v>
      </c>
      <c r="D14" s="2"/>
      <c r="E14" s="5">
        <f>SUM(E13-D13)</f>
        <v>6093147</v>
      </c>
      <c r="F14" s="5"/>
      <c r="G14" s="5">
        <f>SUM(G13-F13)</f>
        <v>11177666</v>
      </c>
    </row>
  </sheetData>
  <mergeCells count="2">
    <mergeCell ref="D1:E1"/>
    <mergeCell ref="F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10" zoomScale="98" zoomScaleNormal="98" workbookViewId="0">
      <selection activeCell="J28" sqref="J28"/>
    </sheetView>
  </sheetViews>
  <sheetFormatPr defaultRowHeight="15"/>
  <cols>
    <col min="1" max="1" width="42.7109375" style="7" customWidth="1"/>
    <col min="2" max="2" width="9" style="7" customWidth="1"/>
    <col min="3" max="3" width="8.5703125" style="7" customWidth="1"/>
    <col min="4" max="4" width="10" style="7" customWidth="1"/>
    <col min="5" max="5" width="35.5703125" style="7" customWidth="1"/>
    <col min="6" max="6" width="8.42578125" style="7" customWidth="1"/>
    <col min="7" max="7" width="8.28515625" style="7" customWidth="1"/>
    <col min="8" max="8" width="9.85546875" style="7" customWidth="1"/>
    <col min="9" max="16384" width="9.140625" style="7"/>
  </cols>
  <sheetData>
    <row r="1" spans="1:8">
      <c r="A1" s="3" t="s">
        <v>13</v>
      </c>
      <c r="B1" s="3"/>
      <c r="C1" s="3"/>
      <c r="D1" s="3"/>
      <c r="E1" s="3" t="s">
        <v>14</v>
      </c>
      <c r="F1" s="3"/>
      <c r="G1" s="3"/>
      <c r="H1" s="3"/>
    </row>
    <row r="2" spans="1:8">
      <c r="A2" s="3" t="s">
        <v>1</v>
      </c>
      <c r="B2" s="3" t="s">
        <v>16</v>
      </c>
      <c r="C2" s="3" t="s">
        <v>17</v>
      </c>
      <c r="D2" s="3" t="s">
        <v>18</v>
      </c>
      <c r="E2" s="3" t="s">
        <v>1</v>
      </c>
      <c r="F2" s="3" t="s">
        <v>16</v>
      </c>
      <c r="G2" s="3" t="s">
        <v>17</v>
      </c>
      <c r="H2" s="3" t="s">
        <v>18</v>
      </c>
    </row>
    <row r="3" spans="1:8">
      <c r="A3" s="8" t="s">
        <v>15</v>
      </c>
      <c r="B3" s="9">
        <v>14.5</v>
      </c>
      <c r="C3" s="9">
        <v>16</v>
      </c>
      <c r="D3" s="9">
        <v>18</v>
      </c>
      <c r="E3" s="8" t="s">
        <v>37</v>
      </c>
      <c r="F3" s="9">
        <v>0</v>
      </c>
      <c r="G3" s="9">
        <v>10</v>
      </c>
      <c r="H3" s="9">
        <v>10</v>
      </c>
    </row>
    <row r="4" spans="1:8">
      <c r="A4" s="8" t="s">
        <v>19</v>
      </c>
      <c r="B4" s="9">
        <v>6</v>
      </c>
      <c r="C4" s="9">
        <v>6.6</v>
      </c>
      <c r="D4" s="9">
        <v>8</v>
      </c>
      <c r="E4" s="8" t="s">
        <v>38</v>
      </c>
      <c r="F4" s="9">
        <v>0.5</v>
      </c>
      <c r="G4" s="9">
        <v>1</v>
      </c>
      <c r="H4" s="9">
        <v>1</v>
      </c>
    </row>
    <row r="5" spans="1:8">
      <c r="A5" s="8" t="s">
        <v>20</v>
      </c>
      <c r="B5" s="9">
        <v>0.6</v>
      </c>
      <c r="C5" s="9">
        <v>1</v>
      </c>
      <c r="D5" s="9">
        <v>2</v>
      </c>
      <c r="E5" s="8" t="s">
        <v>39</v>
      </c>
      <c r="F5" s="9">
        <v>7</v>
      </c>
      <c r="G5" s="9">
        <v>8</v>
      </c>
      <c r="H5" s="9">
        <v>10</v>
      </c>
    </row>
    <row r="6" spans="1:8">
      <c r="A6" s="8" t="s">
        <v>21</v>
      </c>
      <c r="B6" s="9">
        <v>0.6</v>
      </c>
      <c r="C6" s="9">
        <v>1</v>
      </c>
      <c r="D6" s="9">
        <v>1</v>
      </c>
      <c r="E6" s="8" t="s">
        <v>40</v>
      </c>
      <c r="F6" s="9">
        <v>0.8</v>
      </c>
      <c r="G6" s="9">
        <v>1</v>
      </c>
      <c r="H6" s="9">
        <v>2</v>
      </c>
    </row>
    <row r="7" spans="1:8">
      <c r="A7" s="8" t="s">
        <v>22</v>
      </c>
      <c r="B7" s="9">
        <v>0.3</v>
      </c>
      <c r="C7" s="9">
        <v>0.5</v>
      </c>
      <c r="D7" s="9">
        <v>0.5</v>
      </c>
      <c r="E7" s="8" t="s">
        <v>41</v>
      </c>
      <c r="F7" s="9">
        <v>2.25</v>
      </c>
      <c r="G7" s="9">
        <v>2</v>
      </c>
      <c r="H7" s="9">
        <v>2</v>
      </c>
    </row>
    <row r="8" spans="1:8">
      <c r="A8" s="8" t="s">
        <v>23</v>
      </c>
      <c r="B8" s="9">
        <v>0.4</v>
      </c>
      <c r="C8" s="9">
        <v>0.5</v>
      </c>
      <c r="D8" s="9">
        <v>0.5</v>
      </c>
      <c r="E8" s="8"/>
      <c r="F8" s="9"/>
      <c r="G8" s="9"/>
      <c r="H8" s="9"/>
    </row>
    <row r="9" spans="1:8">
      <c r="A9" s="8" t="s">
        <v>42</v>
      </c>
      <c r="B9" s="9">
        <v>0.4</v>
      </c>
      <c r="C9" s="9">
        <v>0.5</v>
      </c>
      <c r="D9" s="9">
        <v>0.5</v>
      </c>
      <c r="E9" s="8"/>
      <c r="F9" s="9"/>
      <c r="G9" s="9"/>
      <c r="H9" s="9"/>
    </row>
    <row r="10" spans="1:8">
      <c r="A10" s="8" t="s">
        <v>24</v>
      </c>
      <c r="B10" s="9">
        <v>0.6</v>
      </c>
      <c r="C10" s="9">
        <v>0.75</v>
      </c>
      <c r="D10" s="9">
        <v>0.75</v>
      </c>
      <c r="E10" s="8"/>
      <c r="F10" s="9"/>
      <c r="G10" s="9"/>
      <c r="H10" s="9"/>
    </row>
    <row r="11" spans="1:8">
      <c r="A11" s="8" t="s">
        <v>25</v>
      </c>
      <c r="B11" s="9">
        <v>0.2</v>
      </c>
      <c r="C11" s="9">
        <v>0.25</v>
      </c>
      <c r="D11" s="9">
        <v>0.25</v>
      </c>
      <c r="E11" s="8"/>
      <c r="F11" s="9"/>
      <c r="G11" s="9"/>
      <c r="H11" s="9"/>
    </row>
    <row r="12" spans="1:8">
      <c r="A12" s="8" t="s">
        <v>26</v>
      </c>
      <c r="B12" s="9">
        <v>0.32</v>
      </c>
      <c r="C12" s="9">
        <v>0.35</v>
      </c>
      <c r="D12" s="9">
        <v>0.5</v>
      </c>
      <c r="E12" s="8"/>
      <c r="F12" s="9"/>
      <c r="G12" s="9"/>
      <c r="H12" s="9"/>
    </row>
    <row r="13" spans="1:8">
      <c r="A13" s="8" t="s">
        <v>27</v>
      </c>
      <c r="B13" s="9">
        <v>0.5</v>
      </c>
      <c r="C13" s="9">
        <v>0.5</v>
      </c>
      <c r="D13" s="9">
        <v>1</v>
      </c>
      <c r="E13" s="8"/>
      <c r="F13" s="9"/>
      <c r="G13" s="9"/>
      <c r="H13" s="9"/>
    </row>
    <row r="14" spans="1:8">
      <c r="A14" s="8" t="s">
        <v>28</v>
      </c>
      <c r="B14" s="9">
        <v>0.5</v>
      </c>
      <c r="C14" s="9">
        <v>0.55000000000000004</v>
      </c>
      <c r="D14" s="9">
        <v>1</v>
      </c>
      <c r="E14" s="8"/>
      <c r="F14" s="9"/>
      <c r="G14" s="9"/>
      <c r="H14" s="9"/>
    </row>
    <row r="15" spans="1:8">
      <c r="A15" s="8" t="s">
        <v>29</v>
      </c>
      <c r="B15" s="9">
        <v>0.3</v>
      </c>
      <c r="C15" s="9">
        <v>0.4</v>
      </c>
      <c r="D15" s="9">
        <v>0.4</v>
      </c>
      <c r="E15" s="8"/>
      <c r="F15" s="9"/>
      <c r="G15" s="9"/>
      <c r="H15" s="9"/>
    </row>
    <row r="16" spans="1:8">
      <c r="A16" s="8" t="s">
        <v>30</v>
      </c>
      <c r="B16" s="9">
        <v>0.75</v>
      </c>
      <c r="C16" s="9">
        <v>1</v>
      </c>
      <c r="D16" s="9">
        <v>1</v>
      </c>
      <c r="E16" s="8"/>
      <c r="F16" s="9"/>
      <c r="G16" s="9"/>
      <c r="H16" s="9"/>
    </row>
    <row r="17" spans="1:8">
      <c r="A17" s="8" t="s">
        <v>31</v>
      </c>
      <c r="B17" s="9">
        <v>0.25</v>
      </c>
      <c r="C17" s="9">
        <v>0.3</v>
      </c>
      <c r="D17" s="9">
        <v>0.5</v>
      </c>
      <c r="E17" s="8"/>
      <c r="F17" s="9"/>
      <c r="G17" s="9"/>
      <c r="H17" s="9"/>
    </row>
    <row r="18" spans="1:8">
      <c r="A18" s="8" t="s">
        <v>32</v>
      </c>
      <c r="B18" s="9">
        <v>1.1000000000000001</v>
      </c>
      <c r="C18" s="9">
        <v>1.25</v>
      </c>
      <c r="D18" s="9">
        <v>2</v>
      </c>
      <c r="E18" s="8"/>
      <c r="F18" s="9"/>
      <c r="G18" s="9"/>
      <c r="H18" s="9"/>
    </row>
    <row r="19" spans="1:8">
      <c r="A19" s="8" t="s">
        <v>33</v>
      </c>
      <c r="B19" s="9">
        <f>+SUM(B3:B18)</f>
        <v>27.320000000000004</v>
      </c>
      <c r="C19" s="9">
        <f t="shared" ref="C19:D19" si="0">+SUM(C3:C18)</f>
        <v>31.450000000000003</v>
      </c>
      <c r="D19" s="9">
        <f t="shared" si="0"/>
        <v>37.9</v>
      </c>
      <c r="E19" s="8"/>
      <c r="F19" s="9">
        <f>SUM(F3:F18)</f>
        <v>10.55</v>
      </c>
      <c r="G19" s="9">
        <f t="shared" ref="G19:H19" si="1">SUM(G3:G18)</f>
        <v>22</v>
      </c>
      <c r="H19" s="9">
        <f t="shared" si="1"/>
        <v>25</v>
      </c>
    </row>
    <row r="20" spans="1:8">
      <c r="A20" s="8"/>
      <c r="B20" s="9"/>
      <c r="C20" s="9"/>
      <c r="D20" s="9"/>
      <c r="E20" s="8"/>
      <c r="F20" s="9"/>
      <c r="G20" s="9"/>
      <c r="H20" s="9"/>
    </row>
    <row r="21" spans="1:8">
      <c r="A21" s="8" t="s">
        <v>34</v>
      </c>
      <c r="B21" s="11">
        <v>49</v>
      </c>
      <c r="C21" s="11">
        <v>56.9</v>
      </c>
      <c r="D21" s="11">
        <v>64.2</v>
      </c>
      <c r="E21" s="12"/>
      <c r="F21" s="11">
        <v>74</v>
      </c>
      <c r="G21" s="11">
        <v>104.66</v>
      </c>
      <c r="H21" s="11">
        <v>114</v>
      </c>
    </row>
    <row r="22" spans="1:8">
      <c r="A22" s="8" t="s">
        <v>35</v>
      </c>
      <c r="B22" s="9">
        <v>27.32</v>
      </c>
      <c r="C22" s="9">
        <v>31.45</v>
      </c>
      <c r="D22" s="9">
        <v>37.9</v>
      </c>
      <c r="E22" s="8"/>
      <c r="F22" s="9">
        <v>10.55</v>
      </c>
      <c r="G22" s="9">
        <v>22</v>
      </c>
      <c r="H22" s="9">
        <v>25</v>
      </c>
    </row>
    <row r="23" spans="1:8">
      <c r="A23" s="8" t="s">
        <v>7</v>
      </c>
      <c r="B23" s="11">
        <f>SUM(B21-B22)</f>
        <v>21.68</v>
      </c>
      <c r="C23" s="11">
        <f t="shared" ref="C23:D23" si="2">SUM(C21-C22)</f>
        <v>25.45</v>
      </c>
      <c r="D23" s="11">
        <f t="shared" si="2"/>
        <v>26.300000000000004</v>
      </c>
      <c r="E23" s="12"/>
      <c r="F23" s="11">
        <f>SUM(F21-F22)</f>
        <v>63.45</v>
      </c>
      <c r="G23" s="11">
        <f t="shared" ref="G23:H23" si="3">SUM(G21-G22)</f>
        <v>82.66</v>
      </c>
      <c r="H23" s="11">
        <f t="shared" si="3"/>
        <v>89</v>
      </c>
    </row>
    <row r="24" spans="1:8">
      <c r="A24" s="8" t="s">
        <v>36</v>
      </c>
      <c r="B24" s="9">
        <v>0.8</v>
      </c>
      <c r="C24" s="9">
        <v>0.8</v>
      </c>
      <c r="D24" s="11">
        <v>0.75</v>
      </c>
      <c r="E24" s="8"/>
      <c r="F24" s="9">
        <v>2.35</v>
      </c>
      <c r="G24" s="9">
        <v>2.75</v>
      </c>
      <c r="H24" s="11">
        <v>2.7</v>
      </c>
    </row>
    <row r="25" spans="1:8">
      <c r="A25" s="13" t="s">
        <v>43</v>
      </c>
      <c r="B25" s="10"/>
      <c r="C25" s="10"/>
      <c r="D25" s="10">
        <f>31*D24</f>
        <v>23.25</v>
      </c>
      <c r="E25" s="10"/>
      <c r="F25" s="10"/>
      <c r="G25" s="10"/>
      <c r="H25" s="10">
        <f>31*H24</f>
        <v>83.7</v>
      </c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6" t="s">
        <v>44</v>
      </c>
      <c r="B28" s="10"/>
      <c r="C28" s="10"/>
      <c r="D28" s="17">
        <v>125000</v>
      </c>
      <c r="E28" s="10"/>
      <c r="F28" s="10"/>
      <c r="G28" s="10"/>
      <c r="H28" s="17">
        <v>320000</v>
      </c>
    </row>
    <row r="29" spans="1:8">
      <c r="A29" s="16" t="s">
        <v>45</v>
      </c>
      <c r="B29" s="10"/>
      <c r="C29" s="10"/>
      <c r="D29" s="17">
        <v>2175000</v>
      </c>
      <c r="E29" s="10"/>
      <c r="F29" s="10"/>
      <c r="G29" s="10"/>
      <c r="H29" s="17">
        <v>9280000</v>
      </c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</sheetData>
  <pageMargins left="0.75" right="0.25" top="1" bottom="0.5" header="0.5" footer="0.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budget-13-14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2014-03-14T08:00:51Z</dcterms:modified>
</cp:coreProperties>
</file>